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780" windowWidth="16520" windowHeight="12840" tabRatio="2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<sst xmlns="http://schemas.openxmlformats.org/spreadsheetml/2006/main" count="24" uniqueCount="24">
  <si>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PUERTOS</t>
  </si>
  <si>
    <t>P1</t>
  </si>
  <si>
    <t>P2</t>
  </si>
  <si>
    <t>P3</t>
  </si>
  <si>
    <t>P4</t>
  </si>
  <si>
    <t>P5</t>
  </si>
  <si>
    <t>Coeficiente</t>
  </si>
  <si>
    <t>Influencia</t>
  </si>
  <si>
    <t>Km Totales</t>
  </si>
  <si>
    <t>TOTAL</t>
  </si>
  <si>
    <t>de la etapa</t>
  </si>
  <si>
    <t>desde salida</t>
  </si>
  <si>
    <t>del Puerto</t>
  </si>
  <si>
    <t>de cada Puerto</t>
  </si>
  <si>
    <t>Km Cima puerto</t>
  </si>
  <si>
    <t>Coefi. en etapa</t>
  </si>
  <si>
    <t>Puertos anteri.</t>
  </si>
  <si>
    <t>Solo rellenar casillas blancas.</t>
  </si>
  <si>
    <t>2. Distancia desde la salida hasta la cima del puerto.</t>
  </si>
  <si>
    <t>1. Coeficiente de www.altimetrias.com</t>
  </si>
  <si>
    <t>3. La influencia de la dureza del puerto anterior sobre al actual. (Calculada por el programa)</t>
  </si>
  <si>
    <t xml:space="preserve">4. Teniendo en cuenta todos los puntos anteriores, el coeficiente de dureza de ese puerto en esa etapa. </t>
  </si>
  <si>
    <t xml:space="preserve">    (Calculado por el programa)</t>
  </si>
  <si>
    <t>COEFICIENTE DE DUREZA PARA ETAPAS CON 5 PUERTOS</t>
  </si>
</sst>
</file>

<file path=xl/styles.xml><?xml version="1.0" encoding="utf-8"?>
<styleSheet xmlns="http://schemas.openxmlformats.org/spreadsheetml/2006/main">
  <numFmts count="17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7.5"/>
      <name val="Verdana"/>
      <family val="0"/>
    </font>
    <font>
      <b/>
      <sz val="5"/>
      <name val="Verdana"/>
      <family val="0"/>
    </font>
    <font>
      <b/>
      <sz val="6"/>
      <name val="Verdana"/>
      <family val="0"/>
    </font>
    <font>
      <b/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3" borderId="1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2" fontId="4" fillId="3" borderId="1" xfId="0" applyNumberFormat="1" applyFont="1" applyFill="1" applyBorder="1" applyAlignment="1">
      <alignment/>
    </xf>
    <xf numFmtId="172" fontId="0" fillId="3" borderId="2" xfId="0" applyNumberForma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172" fontId="0" fillId="3" borderId="2" xfId="0" applyNumberFormat="1" applyFill="1" applyBorder="1" applyAlignment="1">
      <alignment/>
    </xf>
    <xf numFmtId="172" fontId="7" fillId="4" borderId="3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50" zoomScaleNormal="150" workbookViewId="0" topLeftCell="A1">
      <selection activeCell="B3" sqref="B3"/>
    </sheetView>
  </sheetViews>
  <sheetFormatPr defaultColWidth="11.00390625" defaultRowHeight="12.75"/>
  <cols>
    <col min="1" max="1" width="6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5" t="s">
        <v>23</v>
      </c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9" t="s">
        <v>17</v>
      </c>
      <c r="C6" s="1"/>
      <c r="D6" s="1"/>
      <c r="E6" s="13" t="s">
        <v>8</v>
      </c>
      <c r="F6" s="4">
        <v>0</v>
      </c>
      <c r="G6" s="1"/>
      <c r="H6" s="1"/>
      <c r="I6" s="1"/>
      <c r="J6" s="1"/>
    </row>
    <row r="7" spans="1:10" ht="12.75">
      <c r="A7" s="1"/>
      <c r="B7" s="1"/>
      <c r="C7" s="16">
        <v>1</v>
      </c>
      <c r="D7" s="16">
        <v>2</v>
      </c>
      <c r="E7" s="17">
        <v>3</v>
      </c>
      <c r="F7" s="17">
        <v>4</v>
      </c>
      <c r="G7" s="1"/>
      <c r="H7" s="1"/>
      <c r="I7" s="1"/>
      <c r="J7" s="1"/>
    </row>
    <row r="8" spans="1:10" ht="12.75">
      <c r="A8" s="1"/>
      <c r="B8" s="11" t="s">
        <v>0</v>
      </c>
      <c r="C8" s="11" t="s">
        <v>6</v>
      </c>
      <c r="D8" s="11" t="s">
        <v>14</v>
      </c>
      <c r="E8" s="11" t="s">
        <v>7</v>
      </c>
      <c r="F8" s="11" t="s">
        <v>15</v>
      </c>
      <c r="G8" s="1"/>
      <c r="H8" s="1"/>
      <c r="I8" s="1"/>
      <c r="J8" s="1"/>
    </row>
    <row r="9" spans="1:10" ht="12.75">
      <c r="A9" s="1"/>
      <c r="B9" s="12" t="s">
        <v>10</v>
      </c>
      <c r="C9" s="12" t="s">
        <v>13</v>
      </c>
      <c r="D9" s="12" t="s">
        <v>11</v>
      </c>
      <c r="E9" s="12" t="s">
        <v>16</v>
      </c>
      <c r="F9" s="12" t="s">
        <v>12</v>
      </c>
      <c r="G9" s="1"/>
      <c r="H9" s="1"/>
      <c r="I9" s="1"/>
      <c r="J9" s="1"/>
    </row>
    <row r="10" spans="1:10" ht="12.75">
      <c r="A10" s="1"/>
      <c r="B10" s="8" t="s">
        <v>1</v>
      </c>
      <c r="C10" s="9">
        <v>0</v>
      </c>
      <c r="D10" s="9">
        <v>0</v>
      </c>
      <c r="E10" s="10"/>
      <c r="F10" s="10">
        <f>C10+(D10/5)</f>
        <v>0</v>
      </c>
      <c r="G10" s="1"/>
      <c r="H10" s="1"/>
      <c r="I10" s="1"/>
      <c r="J10" s="1"/>
    </row>
    <row r="11" spans="1:10" ht="12.75">
      <c r="A11" s="1"/>
      <c r="B11" s="5" t="s">
        <v>2</v>
      </c>
      <c r="C11" s="4">
        <v>0</v>
      </c>
      <c r="D11" s="4">
        <v>0</v>
      </c>
      <c r="E11" s="6">
        <f>F10*0.15</f>
        <v>0</v>
      </c>
      <c r="F11" s="6">
        <f>C11+E11+(D11-D10)*0.2</f>
        <v>0</v>
      </c>
      <c r="G11" s="1"/>
      <c r="H11" s="1"/>
      <c r="I11" s="1"/>
      <c r="J11" s="1"/>
    </row>
    <row r="12" spans="1:10" ht="12.75">
      <c r="A12" s="1"/>
      <c r="B12" s="5" t="s">
        <v>3</v>
      </c>
      <c r="C12" s="4">
        <v>0</v>
      </c>
      <c r="D12" s="4">
        <v>0</v>
      </c>
      <c r="E12" s="6">
        <f>(F10+F11)*0.15</f>
        <v>0</v>
      </c>
      <c r="F12" s="6">
        <f>C12+E12+(D12-D11)*0.2</f>
        <v>0</v>
      </c>
      <c r="G12" s="1"/>
      <c r="H12" s="1"/>
      <c r="I12" s="1"/>
      <c r="J12" s="1"/>
    </row>
    <row r="13" spans="1:10" ht="12.75">
      <c r="A13" s="1"/>
      <c r="B13" s="5" t="s">
        <v>4</v>
      </c>
      <c r="C13" s="4">
        <v>0</v>
      </c>
      <c r="D13" s="4">
        <v>0</v>
      </c>
      <c r="E13" s="6">
        <f>(F10+F11+F12)*0.15</f>
        <v>0</v>
      </c>
      <c r="F13" s="6">
        <f>C13+E13+(D13-D12)*0.2</f>
        <v>0</v>
      </c>
      <c r="G13" s="1"/>
      <c r="H13" s="1"/>
      <c r="I13" s="1"/>
      <c r="J13" s="1"/>
    </row>
    <row r="14" spans="1:10" ht="12.75">
      <c r="A14" s="1"/>
      <c r="B14" s="5" t="s">
        <v>5</v>
      </c>
      <c r="C14" s="4">
        <v>0</v>
      </c>
      <c r="D14" s="4">
        <v>0</v>
      </c>
      <c r="E14" s="6">
        <f>(F10+F11+F12+F13)*0.15</f>
        <v>0</v>
      </c>
      <c r="F14" s="6">
        <f>C14+E14+(D14-D13)*0.2</f>
        <v>0</v>
      </c>
      <c r="G14" s="1"/>
      <c r="H14" s="1"/>
      <c r="I14" s="1"/>
      <c r="J14" s="1"/>
    </row>
    <row r="15" spans="1:10" ht="12.75">
      <c r="A15" s="1"/>
      <c r="B15" s="3"/>
      <c r="C15" s="2"/>
      <c r="D15" s="2"/>
      <c r="E15" s="2"/>
      <c r="F15" s="2"/>
      <c r="G15" s="1"/>
      <c r="H15" s="1"/>
      <c r="I15" s="1"/>
      <c r="J15" s="1"/>
    </row>
    <row r="16" spans="1:10" ht="15.75">
      <c r="A16" s="1"/>
      <c r="B16" s="2"/>
      <c r="C16" s="2"/>
      <c r="D16" s="2"/>
      <c r="E16" s="7" t="s">
        <v>9</v>
      </c>
      <c r="F16" s="14">
        <f>SUM(F10:F14)+F6</f>
        <v>0</v>
      </c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8" t="s">
        <v>19</v>
      </c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8" t="s">
        <v>18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8" t="s">
        <v>20</v>
      </c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8" t="s">
        <v>21</v>
      </c>
      <c r="C21" s="1"/>
      <c r="D21" s="1"/>
      <c r="E21" s="1"/>
      <c r="F21" s="1"/>
      <c r="G21" s="1"/>
      <c r="H21" s="1"/>
      <c r="I21" s="1"/>
      <c r="J21" s="1"/>
    </row>
    <row r="22" s="1" customFormat="1" ht="12.75">
      <c r="B22" s="18" t="s">
        <v>22</v>
      </c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ALBENIZ ALBENIZ</dc:creator>
  <cp:keywords/>
  <dc:description/>
  <cp:lastModifiedBy>..</cp:lastModifiedBy>
  <dcterms:created xsi:type="dcterms:W3CDTF">2004-09-30T11:44:39Z</dcterms:created>
  <cp:category/>
  <cp:version/>
  <cp:contentType/>
  <cp:contentStatus/>
</cp:coreProperties>
</file>